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7805" windowHeight="9930" activeTab="0"/>
  </bookViews>
  <sheets>
    <sheet name="2008" sheetId="1" r:id="rId1"/>
  </sheets>
  <externalReferences>
    <externalReference r:id="rId4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fullCalcOnLoad="1"/>
</workbook>
</file>

<file path=xl/sharedStrings.xml><?xml version="1.0" encoding="utf-8"?>
<sst xmlns="http://schemas.openxmlformats.org/spreadsheetml/2006/main" count="13" uniqueCount="13">
  <si>
    <t>Kosten MM</t>
  </si>
  <si>
    <t>Kosten Sekreg</t>
  </si>
  <si>
    <t>Kosten UCTE</t>
  </si>
  <si>
    <t>Kosten AE</t>
  </si>
  <si>
    <t>Gesamt</t>
  </si>
  <si>
    <t>Kosten Jahr</t>
  </si>
  <si>
    <t>Erlöse Jahr</t>
  </si>
  <si>
    <t>GESAMT</t>
  </si>
  <si>
    <t>Erlöse Sekreg</t>
  </si>
  <si>
    <t>Erlöse UCTE</t>
  </si>
  <si>
    <t>Erlöse AE</t>
  </si>
  <si>
    <t>Monatskosten</t>
  </si>
  <si>
    <t>Ausgleichsenergiekosten 2008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</si>
</sst>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\ [$€-1]"/>
    <numFmt numFmtId="187" formatCode="#,##0.0000"/>
    <numFmt numFmtId="188" formatCode="_([$€]* #,##0.00_);_([$€]* \(#,##0.00\);_([$€]* &quot;-&quot;??_);_(@_)"/>
    <numFmt numFmtId="189" formatCode="_([$€]* #,##0.000_);_([$€]* \(#,##0.000\);_([$€]* &quot;-&quot;??_);_(@_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50A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>
        <color rgb="FF0050A0"/>
      </left>
      <right>
        <color indexed="63"/>
      </right>
      <top style="thick">
        <color rgb="FF0050A0"/>
      </top>
      <bottom style="thick">
        <color rgb="FF0050A0"/>
      </bottom>
    </border>
    <border>
      <left>
        <color indexed="63"/>
      </left>
      <right>
        <color indexed="63"/>
      </right>
      <top style="thick">
        <color rgb="FF0050A0"/>
      </top>
      <bottom style="thick">
        <color rgb="FF0050A0"/>
      </bottom>
    </border>
    <border>
      <left>
        <color indexed="63"/>
      </left>
      <right style="thick">
        <color rgb="FF0050A0"/>
      </right>
      <top style="thick">
        <color rgb="FF0050A0"/>
      </top>
      <bottom style="thick">
        <color rgb="FF0050A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7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9" fontId="4" fillId="0" borderId="0" xfId="42" applyFont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ganisation_Clearing\CLEARING\Clearing%20technisch\DB-Abrechnung\2006\200609\Abrechnung-v2_2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1">
        <row r="5">
          <cell r="G5">
            <v>821160.599999991</v>
          </cell>
        </row>
        <row r="6">
          <cell r="F6">
            <v>10963.05833333332</v>
          </cell>
          <cell r="G6">
            <v>308522.9616666656</v>
          </cell>
        </row>
        <row r="7">
          <cell r="F7">
            <v>522844.000000005</v>
          </cell>
          <cell r="G7">
            <v>1441528.28571427</v>
          </cell>
        </row>
        <row r="8">
          <cell r="F8">
            <v>0</v>
          </cell>
          <cell r="G8">
            <v>275089.069999869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11.7109375" style="9" customWidth="1"/>
    <col min="2" max="2" width="14.140625" style="9" bestFit="1" customWidth="1"/>
    <col min="3" max="3" width="15.140625" style="9" customWidth="1"/>
    <col min="4" max="4" width="14.8515625" style="9" customWidth="1"/>
    <col min="5" max="5" width="12.8515625" style="9" customWidth="1"/>
    <col min="6" max="6" width="11.57421875" style="9" customWidth="1"/>
    <col min="7" max="7" width="13.00390625" style="9" bestFit="1" customWidth="1"/>
    <col min="8" max="8" width="11.57421875" style="9" customWidth="1"/>
    <col min="9" max="9" width="14.7109375" style="10" customWidth="1"/>
    <col min="10" max="16384" width="11.421875" style="9" customWidth="1"/>
  </cols>
  <sheetData>
    <row r="1" ht="13.5" thickBot="1"/>
    <row r="2" spans="1:9" ht="31.5" customHeight="1" thickBot="1" thickTop="1">
      <c r="A2" s="14" t="s">
        <v>12</v>
      </c>
      <c r="B2" s="15"/>
      <c r="C2" s="15"/>
      <c r="D2" s="15"/>
      <c r="E2" s="15"/>
      <c r="F2" s="15"/>
      <c r="G2" s="15"/>
      <c r="H2" s="15"/>
      <c r="I2" s="16"/>
    </row>
    <row r="3" ht="13.5" thickTop="1"/>
    <row r="4" spans="1:9" s="4" customFormat="1" ht="15" customHeight="1">
      <c r="A4" s="1">
        <v>2008</v>
      </c>
      <c r="B4" s="2" t="s">
        <v>0</v>
      </c>
      <c r="C4" s="2" t="s">
        <v>1</v>
      </c>
      <c r="D4" s="3" t="s">
        <v>8</v>
      </c>
      <c r="E4" s="3" t="s">
        <v>2</v>
      </c>
      <c r="F4" s="3" t="s">
        <v>9</v>
      </c>
      <c r="G4" s="3" t="s">
        <v>3</v>
      </c>
      <c r="H4" s="3" t="s">
        <v>10</v>
      </c>
      <c r="I4" s="2" t="s">
        <v>11</v>
      </c>
    </row>
    <row r="5" spans="1:9" ht="15" customHeight="1">
      <c r="A5" s="5">
        <v>39448</v>
      </c>
      <c r="B5" s="6">
        <v>829257.399999998</v>
      </c>
      <c r="C5" s="6">
        <v>2384239.21428572</v>
      </c>
      <c r="D5" s="7">
        <v>799306.88571429</v>
      </c>
      <c r="E5" s="8">
        <v>642524.630000069</v>
      </c>
      <c r="F5" s="8">
        <v>7305.9300000767</v>
      </c>
      <c r="G5" s="8">
        <v>261274.38333333298</v>
      </c>
      <c r="H5" s="8">
        <v>19824.743333333292</v>
      </c>
      <c r="I5" s="6">
        <f>B5+C5-D5+E5-F5+G5-H5</f>
        <v>3290858.06857142</v>
      </c>
    </row>
    <row r="6" spans="1:9" ht="15" customHeight="1">
      <c r="A6" s="5">
        <v>39479</v>
      </c>
      <c r="B6" s="6">
        <v>742436.4</v>
      </c>
      <c r="C6" s="6">
        <v>1694239.49</v>
      </c>
      <c r="D6" s="10">
        <v>853951.96</v>
      </c>
      <c r="E6" s="8">
        <v>275570.74</v>
      </c>
      <c r="F6" s="8">
        <v>80632.56</v>
      </c>
      <c r="G6" s="8">
        <v>16178.9</v>
      </c>
      <c r="H6" s="8">
        <v>35635.65</v>
      </c>
      <c r="I6" s="6">
        <f>B6+C6-D6+E6-F6+G6-H6</f>
        <v>1758205.36</v>
      </c>
    </row>
    <row r="7" spans="1:9" ht="15" customHeight="1">
      <c r="A7" s="5">
        <v>39508</v>
      </c>
      <c r="B7" s="6">
        <v>878245.299999971</v>
      </c>
      <c r="C7" s="6">
        <v>2457517.28571429</v>
      </c>
      <c r="D7" s="8">
        <v>816005.05714288</v>
      </c>
      <c r="E7" s="8">
        <v>74521.1799998781</v>
      </c>
      <c r="F7" s="8">
        <v>18657.6600000229</v>
      </c>
      <c r="G7" s="8">
        <v>299985.96499999904</v>
      </c>
      <c r="H7" s="8">
        <v>17883.175833333327</v>
      </c>
      <c r="I7" s="6">
        <f aca="true" t="shared" si="0" ref="I7:I16">B7+C7-D7+E7-F7+G7-H7</f>
        <v>2857723.837737902</v>
      </c>
    </row>
    <row r="8" spans="1:9" ht="15" customHeight="1">
      <c r="A8" s="5">
        <v>39539</v>
      </c>
      <c r="B8" s="6">
        <v>929622.400000001</v>
      </c>
      <c r="C8" s="6">
        <v>2074674.85714288</v>
      </c>
      <c r="D8" s="8">
        <v>867035.999999994</v>
      </c>
      <c r="E8" s="8">
        <v>222854.930000066</v>
      </c>
      <c r="F8" s="8">
        <v>56759.8999999679</v>
      </c>
      <c r="G8" s="8">
        <v>228971.53333333292</v>
      </c>
      <c r="H8" s="8">
        <v>75203.75333333327</v>
      </c>
      <c r="I8" s="6">
        <f t="shared" si="0"/>
        <v>2457124.0671429844</v>
      </c>
    </row>
    <row r="9" spans="1:9" ht="15" customHeight="1">
      <c r="A9" s="5">
        <v>39569</v>
      </c>
      <c r="B9" s="6">
        <v>940084</v>
      </c>
      <c r="C9" s="6">
        <v>2099531.23</v>
      </c>
      <c r="D9" s="8">
        <v>926266.8</v>
      </c>
      <c r="E9" s="8">
        <v>192960.35</v>
      </c>
      <c r="F9" s="8">
        <v>85470.31</v>
      </c>
      <c r="G9" s="8">
        <v>172958.08</v>
      </c>
      <c r="H9" s="8">
        <v>7732.54</v>
      </c>
      <c r="I9" s="6">
        <f t="shared" si="0"/>
        <v>2386064.01</v>
      </c>
    </row>
    <row r="10" spans="1:9" ht="15" customHeight="1">
      <c r="A10" s="5">
        <v>39600</v>
      </c>
      <c r="B10" s="6">
        <v>921047.799999983</v>
      </c>
      <c r="C10" s="6">
        <v>2720119.71428569</v>
      </c>
      <c r="D10" s="8">
        <v>868289.039999994</v>
      </c>
      <c r="E10" s="8">
        <v>295827.539999905</v>
      </c>
      <c r="F10" s="8">
        <v>14288.7100000319</v>
      </c>
      <c r="G10" s="8">
        <v>127067.4999999998</v>
      </c>
      <c r="H10" s="8">
        <v>12610.13666666666</v>
      </c>
      <c r="I10" s="6">
        <f t="shared" si="0"/>
        <v>3168874.667618885</v>
      </c>
    </row>
    <row r="11" spans="1:9" ht="15" customHeight="1">
      <c r="A11" s="5">
        <v>39630</v>
      </c>
      <c r="B11" s="6">
        <v>938208.000000032</v>
      </c>
      <c r="C11" s="6">
        <v>1589650.88571429</v>
      </c>
      <c r="D11" s="8">
        <v>1311793.19999999</v>
      </c>
      <c r="E11" s="8">
        <v>269888.110000067</v>
      </c>
      <c r="F11" s="8">
        <v>85669.7900000751</v>
      </c>
      <c r="G11" s="8">
        <v>12270.5999999999</v>
      </c>
      <c r="H11" s="8">
        <v>13041.619166666635</v>
      </c>
      <c r="I11" s="6">
        <f t="shared" si="0"/>
        <v>1399512.986547657</v>
      </c>
    </row>
    <row r="12" spans="1:9" ht="15" customHeight="1">
      <c r="A12" s="5">
        <v>39661</v>
      </c>
      <c r="B12" s="6">
        <v>891470.59999997</v>
      </c>
      <c r="C12" s="6">
        <v>1654873.19999996</v>
      </c>
      <c r="D12" s="8">
        <v>1361965.43999999</v>
      </c>
      <c r="E12" s="8">
        <v>96881.7199998533</v>
      </c>
      <c r="F12" s="8">
        <v>32749.1400000574</v>
      </c>
      <c r="G12" s="8">
        <v>67976.60833333326</v>
      </c>
      <c r="H12" s="8">
        <v>14558.683333333312</v>
      </c>
      <c r="I12" s="6">
        <f t="shared" si="0"/>
        <v>1301928.8649997357</v>
      </c>
    </row>
    <row r="13" spans="1:9" ht="15" customHeight="1">
      <c r="A13" s="5">
        <v>39692</v>
      </c>
      <c r="B13" s="6">
        <v>833478.400000029</v>
      </c>
      <c r="C13" s="6">
        <v>3454910.14285709</v>
      </c>
      <c r="D13" s="13">
        <v>1225842.23999999</v>
      </c>
      <c r="E13" s="8">
        <v>546668.280000006</v>
      </c>
      <c r="F13" s="8">
        <v>81526.3399998712</v>
      </c>
      <c r="G13" s="8">
        <v>348729.8766666661</v>
      </c>
      <c r="H13" s="8">
        <v>12791.055833333314</v>
      </c>
      <c r="I13" s="6">
        <f t="shared" si="0"/>
        <v>3863627.0636905963</v>
      </c>
    </row>
    <row r="14" spans="1:9" ht="15" customHeight="1">
      <c r="A14" s="5">
        <v>39722</v>
      </c>
      <c r="B14" s="6">
        <v>727288.549999993</v>
      </c>
      <c r="C14" s="6">
        <v>2876885.99999991</v>
      </c>
      <c r="D14" s="8">
        <v>1269071.16000001</v>
      </c>
      <c r="E14" s="8">
        <v>715886.620000073</v>
      </c>
      <c r="F14" s="8">
        <v>0</v>
      </c>
      <c r="G14" s="8">
        <v>135251.07499999987</v>
      </c>
      <c r="H14" s="8">
        <v>19546.62666666663</v>
      </c>
      <c r="I14" s="6">
        <f t="shared" si="0"/>
        <v>3166694.4583332995</v>
      </c>
    </row>
    <row r="15" spans="1:9" ht="15" customHeight="1">
      <c r="A15" s="5">
        <v>39753</v>
      </c>
      <c r="B15" s="6">
        <v>810365.800000007</v>
      </c>
      <c r="C15" s="6">
        <v>2130693.85714281</v>
      </c>
      <c r="D15" s="8">
        <v>1208767.2</v>
      </c>
      <c r="E15" s="8">
        <v>700081.6000000001</v>
      </c>
      <c r="F15" s="8">
        <v>61651.42999999999</v>
      </c>
      <c r="G15" s="8">
        <v>327655.8166666656</v>
      </c>
      <c r="H15" s="8">
        <v>9616.95999999999</v>
      </c>
      <c r="I15" s="6">
        <f t="shared" si="0"/>
        <v>2688761.483809483</v>
      </c>
    </row>
    <row r="16" spans="1:9" ht="15" customHeight="1">
      <c r="A16" s="5">
        <v>39783</v>
      </c>
      <c r="B16" s="6">
        <v>801901.79999997</v>
      </c>
      <c r="C16" s="6">
        <v>2924796.34285724</v>
      </c>
      <c r="D16" s="8">
        <v>593497.440000004</v>
      </c>
      <c r="E16" s="8">
        <v>124192.289999894</v>
      </c>
      <c r="F16" s="8">
        <v>88113.1199999801</v>
      </c>
      <c r="G16" s="8">
        <v>30481.1333333333</v>
      </c>
      <c r="H16" s="8">
        <v>9691.034999999994</v>
      </c>
      <c r="I16" s="6">
        <f t="shared" si="0"/>
        <v>3190069.9711904526</v>
      </c>
    </row>
    <row r="17" spans="1:9" s="4" customFormat="1" ht="15" customHeight="1">
      <c r="A17" s="1" t="s">
        <v>4</v>
      </c>
      <c r="B17" s="2">
        <f>SUM(B5:B16)</f>
        <v>10243406.449999955</v>
      </c>
      <c r="C17" s="2">
        <f aca="true" t="shared" si="1" ref="C17:H17">SUM(C5:C16)</f>
        <v>28062132.21999988</v>
      </c>
      <c r="D17" s="2">
        <f t="shared" si="1"/>
        <v>12101792.42285714</v>
      </c>
      <c r="E17" s="2">
        <f t="shared" si="1"/>
        <v>4157857.9899998116</v>
      </c>
      <c r="F17" s="2">
        <f t="shared" si="1"/>
        <v>612824.8900000833</v>
      </c>
      <c r="G17" s="2">
        <f t="shared" si="1"/>
        <v>2028801.471666663</v>
      </c>
      <c r="H17" s="2">
        <f t="shared" si="1"/>
        <v>248135.97916666645</v>
      </c>
      <c r="I17" s="2">
        <f>SUM(I5:I16)</f>
        <v>31529444.839642417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2:3" ht="12.75">
      <c r="B19" s="10"/>
      <c r="C19" s="10"/>
    </row>
    <row r="20" spans="1:3" ht="12.75">
      <c r="A20" s="9" t="s">
        <v>5</v>
      </c>
      <c r="B20" s="10">
        <f>B17+C17+E17+G17</f>
        <v>44492198.13166631</v>
      </c>
      <c r="C20" s="10"/>
    </row>
    <row r="21" spans="1:3" ht="12.75">
      <c r="A21" s="9" t="s">
        <v>6</v>
      </c>
      <c r="B21" s="10">
        <f>D17+F17+H17</f>
        <v>12962753.292023888</v>
      </c>
      <c r="C21" s="10"/>
    </row>
    <row r="22" spans="1:3" ht="12.75">
      <c r="A22" s="4" t="s">
        <v>7</v>
      </c>
      <c r="B22" s="11">
        <f>B20-B21</f>
        <v>31529444.83964242</v>
      </c>
      <c r="C22" s="12"/>
    </row>
    <row r="23" ht="12.75">
      <c r="B23" s="10"/>
    </row>
  </sheetData>
  <sheetProtection/>
  <mergeCells count="1">
    <mergeCell ref="A2:I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thallers</cp:lastModifiedBy>
  <cp:lastPrinted>2006-12-19T14:43:10Z</cp:lastPrinted>
  <dcterms:created xsi:type="dcterms:W3CDTF">1996-10-17T05:27:31Z</dcterms:created>
  <dcterms:modified xsi:type="dcterms:W3CDTF">2009-01-21T10:59:16Z</dcterms:modified>
  <cp:category/>
  <cp:version/>
  <cp:contentType/>
  <cp:contentStatus/>
</cp:coreProperties>
</file>